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8E876CC-A38C-45EB-82A6-C506A5E8FF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P8" i="2"/>
  <c r="M8" i="2"/>
  <c r="I8" i="2"/>
  <c r="H8" i="2"/>
  <c r="AC13" i="1"/>
  <c r="AB13" i="1"/>
  <c r="AA13" i="1"/>
  <c r="Z13" i="1"/>
  <c r="Y13" i="1"/>
  <c r="X13" i="1"/>
  <c r="W13" i="1"/>
  <c r="H19" i="1"/>
  <c r="V13" i="1"/>
  <c r="G19" i="1"/>
  <c r="U13" i="1"/>
  <c r="F19" i="1"/>
  <c r="T13" i="1"/>
  <c r="E19" i="1"/>
  <c r="S13" i="1"/>
  <c r="R13" i="1"/>
  <c r="Q13" i="1"/>
  <c r="P13" i="1"/>
  <c r="H13" i="1"/>
  <c r="H17" i="1"/>
  <c r="H20" i="1"/>
  <c r="G13" i="1"/>
  <c r="G17" i="1"/>
  <c r="G20" i="1"/>
  <c r="F13" i="1"/>
  <c r="F17" i="1"/>
  <c r="E13" i="1"/>
  <c r="E17" i="1"/>
  <c r="I17" i="1" s="1"/>
  <c r="E20" i="1"/>
  <c r="F20" i="1"/>
  <c r="I20" i="1"/>
  <c r="D14" i="1"/>
  <c r="J20" i="1"/>
  <c r="J17" i="1"/>
  <c r="J19" i="1" l="1"/>
  <c r="I19" i="1"/>
</calcChain>
</file>

<file path=xl/sharedStrings.xml><?xml version="1.0" encoding="utf-8"?>
<sst xmlns="http://schemas.openxmlformats.org/spreadsheetml/2006/main" count="128" uniqueCount="82">
  <si>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</si>
  <si>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</si>
  <si>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</si>
  <si>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</si>
  <si>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</si>
  <si>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</si>
  <si>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</si>
  <si>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</si>
  <si>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</si>
  <si>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</si>
  <si>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</si>
  <si>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</si>
  <si>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</si>
  <si>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</si>
  <si>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</si>
  <si>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</si>
  <si>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</si>
  <si>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</si>
  <si>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</si>
  <si>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</si>
  <si>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</si>
  <si>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</si>
  <si>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</si>
  <si>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Kaarina Salonen</t>
  </si>
  <si>
    <t>5.</t>
  </si>
  <si>
    <t>Kiri</t>
  </si>
  <si>
    <t>10</t>
  </si>
  <si>
    <t>3.</t>
  </si>
  <si>
    <t>10.</t>
  </si>
  <si>
    <t>Kiri = Jyväskylän Kiri  (1930)</t>
  </si>
  <si>
    <t>MESTARUUSSARJA</t>
  </si>
  <si>
    <t>URA SM-SARJASSA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</si>
  <si>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</si>
  <si>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</si>
  <si>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</si>
  <si>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</si>
  <si>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</si>
  <si>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</si>
  <si>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</si>
  <si>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</si>
  <si>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</si>
  <si>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</si>
  <si>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</si>
  <si>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</si>
  <si>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</si>
  <si>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</si>
  <si>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</si>
  <si>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Ikä ensimmäisessä ottelussa</t>
  </si>
  <si>
    <t>21.09. 1963  Helsinki</t>
  </si>
  <si>
    <t xml:space="preserve"> 3-19</t>
  </si>
  <si>
    <t>s</t>
  </si>
  <si>
    <t>Antero Ristonmaa</t>
  </si>
  <si>
    <t>500</t>
  </si>
  <si>
    <t>06.09. 1964  Parkano</t>
  </si>
  <si>
    <t xml:space="preserve"> 3-11</t>
  </si>
  <si>
    <t>3v</t>
  </si>
  <si>
    <t>05.09. 1965  Hyvinkää</t>
  </si>
  <si>
    <t xml:space="preserve">  6-6</t>
  </si>
  <si>
    <t>Pete Räisänen</t>
  </si>
  <si>
    <t>1000</t>
  </si>
  <si>
    <t>18.09. 1966  Lapua</t>
  </si>
  <si>
    <t xml:space="preserve"> 3-12</t>
  </si>
  <si>
    <t>2p</t>
  </si>
  <si>
    <t>L+T</t>
  </si>
  <si>
    <t>8.</t>
  </si>
  <si>
    <t>Ottelu</t>
  </si>
  <si>
    <t>1.  ottelu</t>
  </si>
  <si>
    <t>Kunnari</t>
  </si>
  <si>
    <t>02.06. 1962  TP - Kiri  9-5</t>
  </si>
  <si>
    <t>5.  ottelu</t>
  </si>
  <si>
    <t>12.08. 1962  Kiri - Veto  7-8</t>
  </si>
  <si>
    <t>9.  ottelu</t>
  </si>
  <si>
    <t>26.05. 1963  Kiri - LP  19-3</t>
  </si>
  <si>
    <t>Palk.</t>
  </si>
  <si>
    <t>sp</t>
  </si>
  <si>
    <t>1210</t>
  </si>
  <si>
    <t>400</t>
  </si>
  <si>
    <t>ENSIMMÄISET RUNKOSARJASSA</t>
  </si>
  <si>
    <t xml:space="preserve">Lyöty </t>
  </si>
  <si>
    <t xml:space="preserve">Tuotu </t>
  </si>
  <si>
    <t>0-0-0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</si>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</sst>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3" borderId="0" xfId="0" applyFill="1"/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9" fillId="7" borderId="1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1" xfId="0" applyFont="1" applyFill="1" applyBorder="1" applyAlignment="1">
      <alignment horizontal="left"/>
    </xf>
    <xf numFmtId="165" fontId="1" fillId="8" borderId="10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8" borderId="11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165" fontId="1" fillId="8" borderId="9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center"/>
    </xf>
    <xf numFmtId="165" fontId="1" fillId="8" borderId="3" xfId="1" applyNumberFormat="1" applyFont="1" applyFill="1" applyBorder="1" applyAlignment="1"/>
    <xf numFmtId="0" fontId="1" fillId="4" borderId="12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4" xfId="0" applyFont="1" applyFill="1" applyBorder="1"/>
    <xf numFmtId="0" fontId="1" fillId="4" borderId="15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42578125" style="50" customWidth="1"/>
    <col min="12" max="14" width="5.7109375" style="53" customWidth="1"/>
    <col min="15" max="15" width="0.7109375" style="31" customWidth="1"/>
    <col min="16" max="22" width="5.7109375" style="50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100"/>
      <c r="M1" s="100"/>
      <c r="N1" s="100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30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81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63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14</v>
      </c>
      <c r="Y3" s="17" t="s">
        <v>15</v>
      </c>
      <c r="Z3" s="14" t="s">
        <v>22</v>
      </c>
      <c r="AA3" s="14" t="s">
        <v>18</v>
      </c>
      <c r="AB3" s="16" t="s">
        <v>19</v>
      </c>
      <c r="AC3" s="17" t="s">
        <v>20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1962</v>
      </c>
      <c r="C4" s="24" t="s">
        <v>24</v>
      </c>
      <c r="D4" s="26" t="s">
        <v>25</v>
      </c>
      <c r="E4" s="24">
        <v>6</v>
      </c>
      <c r="F4" s="24">
        <v>0</v>
      </c>
      <c r="G4" s="24">
        <v>1</v>
      </c>
      <c r="H4" s="24">
        <v>4</v>
      </c>
      <c r="I4" s="51"/>
      <c r="J4" s="51"/>
      <c r="K4" s="31"/>
      <c r="L4" s="17"/>
      <c r="M4" s="17"/>
      <c r="N4" s="17"/>
      <c r="P4" s="51"/>
      <c r="Q4" s="51"/>
      <c r="R4" s="51"/>
      <c r="S4" s="51"/>
      <c r="T4" s="52"/>
      <c r="U4" s="52"/>
      <c r="V4" s="52"/>
      <c r="W4" s="52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1963</v>
      </c>
      <c r="C5" s="24" t="s">
        <v>24</v>
      </c>
      <c r="D5" s="26" t="s">
        <v>25</v>
      </c>
      <c r="E5" s="24">
        <v>10</v>
      </c>
      <c r="F5" s="24">
        <v>1</v>
      </c>
      <c r="G5" s="24">
        <v>12</v>
      </c>
      <c r="H5" s="24">
        <v>14</v>
      </c>
      <c r="I5" s="51"/>
      <c r="J5" s="51"/>
      <c r="K5" s="31"/>
      <c r="L5" s="17"/>
      <c r="M5" s="17"/>
      <c r="N5" s="17"/>
      <c r="O5" s="22"/>
      <c r="P5" s="51"/>
      <c r="Q5" s="51"/>
      <c r="R5" s="51"/>
      <c r="S5" s="51"/>
      <c r="T5" s="52"/>
      <c r="U5" s="52"/>
      <c r="V5" s="52"/>
      <c r="W5" s="52"/>
      <c r="X5" s="24">
        <v>1</v>
      </c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">
      <c r="A6" s="1"/>
      <c r="B6" s="24">
        <v>1964</v>
      </c>
      <c r="C6" s="24" t="s">
        <v>24</v>
      </c>
      <c r="D6" s="26" t="s">
        <v>25</v>
      </c>
      <c r="E6" s="24" t="s">
        <v>26</v>
      </c>
      <c r="F6" s="24">
        <v>0</v>
      </c>
      <c r="G6" s="24">
        <v>15</v>
      </c>
      <c r="H6" s="24">
        <v>14</v>
      </c>
      <c r="I6" s="51"/>
      <c r="J6" s="51"/>
      <c r="K6" s="53"/>
      <c r="L6" s="17"/>
      <c r="M6" s="17"/>
      <c r="N6" s="17"/>
      <c r="O6" s="22"/>
      <c r="P6" s="51"/>
      <c r="Q6" s="51"/>
      <c r="R6" s="51"/>
      <c r="S6" s="51"/>
      <c r="T6" s="52"/>
      <c r="U6" s="52"/>
      <c r="V6" s="52"/>
      <c r="W6" s="52"/>
      <c r="X6" s="24">
        <v>1</v>
      </c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1965</v>
      </c>
      <c r="C7" s="24" t="s">
        <v>24</v>
      </c>
      <c r="D7" s="26" t="s">
        <v>25</v>
      </c>
      <c r="E7" s="101">
        <v>10</v>
      </c>
      <c r="F7" s="24">
        <v>2</v>
      </c>
      <c r="G7" s="24">
        <v>11</v>
      </c>
      <c r="H7" s="24">
        <v>17</v>
      </c>
      <c r="I7" s="51"/>
      <c r="J7" s="51"/>
      <c r="K7" s="31"/>
      <c r="L7" s="17"/>
      <c r="M7" s="17"/>
      <c r="N7" s="17"/>
      <c r="O7" s="22"/>
      <c r="P7" s="51"/>
      <c r="Q7" s="51"/>
      <c r="R7" s="51"/>
      <c r="S7" s="51"/>
      <c r="T7" s="52"/>
      <c r="U7" s="52"/>
      <c r="V7" s="52"/>
      <c r="W7" s="52"/>
      <c r="X7" s="24">
        <v>1</v>
      </c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1966</v>
      </c>
      <c r="C8" s="24" t="s">
        <v>27</v>
      </c>
      <c r="D8" s="54" t="s">
        <v>25</v>
      </c>
      <c r="E8" s="24">
        <v>9</v>
      </c>
      <c r="F8" s="24">
        <v>5</v>
      </c>
      <c r="G8" s="24">
        <v>13</v>
      </c>
      <c r="H8" s="24">
        <v>25</v>
      </c>
      <c r="I8" s="51"/>
      <c r="J8" s="51"/>
      <c r="K8" s="31"/>
      <c r="L8" s="17"/>
      <c r="M8" s="17"/>
      <c r="N8" s="17" t="s">
        <v>64</v>
      </c>
      <c r="O8" s="22"/>
      <c r="P8" s="51"/>
      <c r="Q8" s="51"/>
      <c r="R8" s="51"/>
      <c r="S8" s="51"/>
      <c r="T8" s="52"/>
      <c r="U8" s="52"/>
      <c r="V8" s="52"/>
      <c r="W8" s="52"/>
      <c r="X8" s="24">
        <v>1</v>
      </c>
      <c r="Y8" s="24"/>
      <c r="Z8" s="24"/>
      <c r="AA8" s="24"/>
      <c r="AB8" s="24"/>
      <c r="AC8" s="24">
        <v>1</v>
      </c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1967</v>
      </c>
      <c r="C9" s="24"/>
      <c r="D9" s="54"/>
      <c r="E9" s="24"/>
      <c r="F9" s="24"/>
      <c r="G9" s="24"/>
      <c r="H9" s="24"/>
      <c r="I9" s="51"/>
      <c r="J9" s="51"/>
      <c r="K9" s="31"/>
      <c r="L9" s="17"/>
      <c r="M9" s="17"/>
      <c r="N9" s="17"/>
      <c r="O9" s="22"/>
      <c r="P9" s="51"/>
      <c r="Q9" s="51"/>
      <c r="R9" s="51"/>
      <c r="S9" s="51"/>
      <c r="T9" s="52"/>
      <c r="U9" s="52"/>
      <c r="V9" s="52"/>
      <c r="W9" s="52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1968</v>
      </c>
      <c r="C10" s="24"/>
      <c r="D10" s="54"/>
      <c r="E10" s="24"/>
      <c r="F10" s="24"/>
      <c r="G10" s="24"/>
      <c r="H10" s="24"/>
      <c r="I10" s="51"/>
      <c r="J10" s="51"/>
      <c r="K10" s="31"/>
      <c r="L10" s="17"/>
      <c r="M10" s="17"/>
      <c r="N10" s="17"/>
      <c r="O10" s="22" t="e">
        <f>PRODUCT(J10/#REF!)</f>
        <v>#REF!</v>
      </c>
      <c r="P10" s="51"/>
      <c r="Q10" s="51"/>
      <c r="R10" s="51"/>
      <c r="S10" s="51"/>
      <c r="T10" s="52"/>
      <c r="U10" s="52"/>
      <c r="V10" s="52"/>
      <c r="W10" s="52"/>
      <c r="X10" s="24"/>
      <c r="Y10" s="24"/>
      <c r="Z10" s="24"/>
      <c r="AA10" s="24"/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1969</v>
      </c>
      <c r="C11" s="24"/>
      <c r="D11" s="54"/>
      <c r="E11" s="24"/>
      <c r="F11" s="24"/>
      <c r="G11" s="24"/>
      <c r="H11" s="24"/>
      <c r="I11" s="51"/>
      <c r="J11" s="51"/>
      <c r="K11" s="31"/>
      <c r="L11" s="17"/>
      <c r="M11" s="17"/>
      <c r="N11" s="17"/>
      <c r="O11" s="22" t="e">
        <f>PRODUCT(J11/#REF!)</f>
        <v>#REF!</v>
      </c>
      <c r="P11" s="51"/>
      <c r="Q11" s="51"/>
      <c r="R11" s="51"/>
      <c r="S11" s="51"/>
      <c r="T11" s="52"/>
      <c r="U11" s="52"/>
      <c r="V11" s="52"/>
      <c r="W11" s="52"/>
      <c r="X11" s="24"/>
      <c r="Y11" s="24"/>
      <c r="Z11" s="24"/>
      <c r="AA11" s="24"/>
      <c r="AB11" s="24"/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1970</v>
      </c>
      <c r="C12" s="24" t="s">
        <v>28</v>
      </c>
      <c r="D12" s="54" t="s">
        <v>25</v>
      </c>
      <c r="E12" s="24">
        <v>2</v>
      </c>
      <c r="F12" s="24">
        <v>0</v>
      </c>
      <c r="G12" s="24">
        <v>1</v>
      </c>
      <c r="H12" s="24">
        <v>1</v>
      </c>
      <c r="I12" s="51"/>
      <c r="J12" s="51"/>
      <c r="K12" s="31"/>
      <c r="L12" s="17"/>
      <c r="M12" s="17"/>
      <c r="N12" s="17"/>
      <c r="O12" s="22" t="e">
        <f>PRODUCT(J12/#REF!)</f>
        <v>#REF!</v>
      </c>
      <c r="P12" s="24"/>
      <c r="Q12" s="24"/>
      <c r="R12" s="24"/>
      <c r="S12" s="24"/>
      <c r="T12" s="25">
        <v>1</v>
      </c>
      <c r="U12" s="25">
        <v>0</v>
      </c>
      <c r="V12" s="25">
        <v>1</v>
      </c>
      <c r="W12" s="25">
        <v>2</v>
      </c>
      <c r="X12" s="24"/>
      <c r="Y12" s="24"/>
      <c r="Z12" s="24"/>
      <c r="AA12" s="24"/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">
      <c r="A13" s="1"/>
      <c r="B13" s="15" t="s">
        <v>5</v>
      </c>
      <c r="C13" s="16"/>
      <c r="D13" s="14"/>
      <c r="E13" s="17">
        <f>SUM(E4:E12)</f>
        <v>37</v>
      </c>
      <c r="F13" s="17">
        <f>SUM(F4:F12)</f>
        <v>8</v>
      </c>
      <c r="G13" s="17">
        <f>SUM(G4:G12)</f>
        <v>53</v>
      </c>
      <c r="H13" s="17">
        <f>SUM(H4:H12)</f>
        <v>75</v>
      </c>
      <c r="I13" s="17"/>
      <c r="J13" s="17"/>
      <c r="K13" s="27"/>
      <c r="L13" s="17" t="s">
        <v>80</v>
      </c>
      <c r="M13" s="17" t="s">
        <v>80</v>
      </c>
      <c r="N13" s="17" t="s">
        <v>80</v>
      </c>
      <c r="O13" s="22" t="e">
        <f>PRODUCT(J13/#REF!)</f>
        <v>#REF!</v>
      </c>
      <c r="P13" s="17">
        <f>SUM(P4:P12)</f>
        <v>0</v>
      </c>
      <c r="Q13" s="17">
        <f>SUM(Q4:Q12)</f>
        <v>0</v>
      </c>
      <c r="R13" s="17">
        <f>SUM(R4:R12)</f>
        <v>0</v>
      </c>
      <c r="S13" s="17">
        <f>SUM(S4:S12)</f>
        <v>0</v>
      </c>
      <c r="T13" s="17">
        <f>SUM(T4:T12)</f>
        <v>1</v>
      </c>
      <c r="U13" s="17">
        <f>SUM(U4:U12)</f>
        <v>0</v>
      </c>
      <c r="V13" s="17">
        <f>SUM(V4:V12)</f>
        <v>1</v>
      </c>
      <c r="W13" s="17">
        <f>SUM(W4:W12)</f>
        <v>2</v>
      </c>
      <c r="X13" s="17">
        <f t="shared" ref="X13:AC13" si="0">SUM(X4:X12)</f>
        <v>4</v>
      </c>
      <c r="Y13" s="17">
        <f t="shared" si="0"/>
        <v>0</v>
      </c>
      <c r="Z13" s="17">
        <f t="shared" si="0"/>
        <v>0</v>
      </c>
      <c r="AA13" s="17">
        <f t="shared" si="0"/>
        <v>0</v>
      </c>
      <c r="AB13" s="17">
        <f t="shared" si="0"/>
        <v>0</v>
      </c>
      <c r="AC13" s="17">
        <f t="shared" si="0"/>
        <v>1</v>
      </c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26" t="s">
        <v>2</v>
      </c>
      <c r="C14" s="28"/>
      <c r="D14" s="29">
        <f>SUM(F13:H13)*5/3+(E13/3)+(X13*25)+(Y13*25)+(Z13*15)+(AA13*25)+(AB13*20)+(AC13*15)</f>
        <v>354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30"/>
      <c r="AC14" s="1"/>
      <c r="AD14" s="21"/>
      <c r="AE14" s="7"/>
      <c r="AF14" s="7"/>
      <c r="AG14" s="7"/>
      <c r="AH14" s="7"/>
      <c r="AI14" s="7"/>
    </row>
    <row r="15" spans="1:35" s="8" customFormat="1" ht="15" customHeight="1" x14ac:dyDescent="0.25">
      <c r="A15" s="1"/>
      <c r="B15" s="1"/>
      <c r="C15" s="1"/>
      <c r="D15" s="22"/>
      <c r="E15" s="1"/>
      <c r="F15" s="1"/>
      <c r="G15" s="1"/>
      <c r="H15" s="1"/>
      <c r="I15" s="1"/>
      <c r="J15" s="1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21"/>
      <c r="AE15" s="7"/>
      <c r="AF15" s="7"/>
      <c r="AG15" s="7"/>
      <c r="AH15" s="7"/>
      <c r="AI15" s="7"/>
    </row>
    <row r="16" spans="1:35" ht="15" customHeight="1" x14ac:dyDescent="0.25">
      <c r="A16" s="1"/>
      <c r="B16" s="20" t="s">
        <v>31</v>
      </c>
      <c r="C16" s="32"/>
      <c r="D16" s="32"/>
      <c r="E16" s="17" t="s">
        <v>4</v>
      </c>
      <c r="F16" s="17" t="s">
        <v>7</v>
      </c>
      <c r="G16" s="14" t="s">
        <v>8</v>
      </c>
      <c r="H16" s="17" t="s">
        <v>9</v>
      </c>
      <c r="I16" s="17" t="s">
        <v>16</v>
      </c>
      <c r="J16" s="17" t="s">
        <v>17</v>
      </c>
      <c r="K16" s="22"/>
      <c r="L16" s="33" t="s">
        <v>77</v>
      </c>
      <c r="M16" s="11"/>
      <c r="N16" s="11"/>
      <c r="O16" s="102"/>
      <c r="P16" s="102"/>
      <c r="Q16" s="102"/>
      <c r="R16" s="102"/>
      <c r="S16" s="102"/>
      <c r="T16" s="11"/>
      <c r="U16" s="11"/>
      <c r="V16" s="11"/>
      <c r="W16" s="11"/>
      <c r="X16" s="11"/>
      <c r="Y16" s="11"/>
      <c r="Z16" s="11"/>
      <c r="AA16" s="11"/>
      <c r="AB16" s="11"/>
      <c r="AC16" s="34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33" t="s">
        <v>10</v>
      </c>
      <c r="C17" s="11"/>
      <c r="D17" s="34"/>
      <c r="E17" s="24">
        <f>PRODUCT(E13)</f>
        <v>37</v>
      </c>
      <c r="F17" s="24">
        <f>PRODUCT(F13)</f>
        <v>8</v>
      </c>
      <c r="G17" s="24">
        <f>PRODUCT(G13)</f>
        <v>53</v>
      </c>
      <c r="H17" s="24">
        <f>PRODUCT(H13)</f>
        <v>75</v>
      </c>
      <c r="I17" s="35">
        <f>PRODUCT((F17+G17)/E17)</f>
        <v>1.6486486486486487</v>
      </c>
      <c r="J17" s="35">
        <f>PRODUCT(H17/E17)</f>
        <v>2.0270270270270272</v>
      </c>
      <c r="K17" s="22"/>
      <c r="L17" s="117" t="s">
        <v>65</v>
      </c>
      <c r="M17" s="118"/>
      <c r="N17" s="119" t="s">
        <v>68</v>
      </c>
      <c r="O17" s="119"/>
      <c r="P17" s="119"/>
      <c r="Q17" s="119"/>
      <c r="R17" s="119"/>
      <c r="S17" s="119"/>
      <c r="T17" s="119"/>
      <c r="U17" s="120" t="s">
        <v>66</v>
      </c>
      <c r="V17" s="119"/>
      <c r="W17" s="119"/>
      <c r="X17" s="119"/>
      <c r="Y17" s="119"/>
      <c r="Z17" s="119"/>
      <c r="AA17" s="119"/>
      <c r="AB17" s="120"/>
      <c r="AC17" s="121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36" t="s">
        <v>11</v>
      </c>
      <c r="C18" s="37"/>
      <c r="D18" s="38"/>
      <c r="E18" s="24"/>
      <c r="F18" s="24"/>
      <c r="G18" s="24"/>
      <c r="H18" s="24"/>
      <c r="I18" s="35"/>
      <c r="J18" s="35"/>
      <c r="K18" s="22"/>
      <c r="L18" s="122" t="s">
        <v>78</v>
      </c>
      <c r="M18" s="123"/>
      <c r="N18" s="124" t="s">
        <v>70</v>
      </c>
      <c r="O18" s="124"/>
      <c r="P18" s="124"/>
      <c r="Q18" s="124"/>
      <c r="R18" s="124"/>
      <c r="S18" s="124"/>
      <c r="T18" s="124"/>
      <c r="U18" s="125" t="s">
        <v>69</v>
      </c>
      <c r="V18" s="124"/>
      <c r="W18" s="124"/>
      <c r="X18" s="124"/>
      <c r="Y18" s="124"/>
      <c r="Z18" s="124"/>
      <c r="AA18" s="124"/>
      <c r="AB18" s="125"/>
      <c r="AC18" s="126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39" t="s">
        <v>12</v>
      </c>
      <c r="C19" s="40"/>
      <c r="D19" s="41"/>
      <c r="E19" s="25">
        <f>PRODUCT(T13)</f>
        <v>1</v>
      </c>
      <c r="F19" s="25">
        <f>PRODUCT(U13)</f>
        <v>0</v>
      </c>
      <c r="G19" s="25">
        <f>PRODUCT(V13)</f>
        <v>1</v>
      </c>
      <c r="H19" s="25">
        <f>PRODUCT(W13)</f>
        <v>2</v>
      </c>
      <c r="I19" s="42">
        <f>PRODUCT((F19+G19)/E19)</f>
        <v>1</v>
      </c>
      <c r="J19" s="42">
        <f>PRODUCT(H19/E19)</f>
        <v>2</v>
      </c>
      <c r="K19" s="22"/>
      <c r="L19" s="122" t="s">
        <v>79</v>
      </c>
      <c r="M19" s="123"/>
      <c r="N19" s="124" t="s">
        <v>68</v>
      </c>
      <c r="O19" s="124"/>
      <c r="P19" s="124"/>
      <c r="Q19" s="124"/>
      <c r="R19" s="124"/>
      <c r="S19" s="124"/>
      <c r="T19" s="124"/>
      <c r="U19" s="125" t="s">
        <v>66</v>
      </c>
      <c r="V19" s="124"/>
      <c r="W19" s="124"/>
      <c r="X19" s="124"/>
      <c r="Y19" s="124"/>
      <c r="Z19" s="124"/>
      <c r="AA19" s="124"/>
      <c r="AB19" s="125"/>
      <c r="AC19" s="126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43" t="s">
        <v>13</v>
      </c>
      <c r="C20" s="44"/>
      <c r="D20" s="45"/>
      <c r="E20" s="17">
        <f>SUM(E17:E19)</f>
        <v>38</v>
      </c>
      <c r="F20" s="17">
        <f>SUM(F17:F19)</f>
        <v>8</v>
      </c>
      <c r="G20" s="17">
        <f>SUM(G17:G19)</f>
        <v>54</v>
      </c>
      <c r="H20" s="17">
        <f>SUM(H17:H19)</f>
        <v>77</v>
      </c>
      <c r="I20" s="46">
        <f>PRODUCT((F20+G20)/E20)</f>
        <v>1.631578947368421</v>
      </c>
      <c r="J20" s="46">
        <f>PRODUCT(H20/E20)</f>
        <v>2.0263157894736841</v>
      </c>
      <c r="K20" s="22"/>
      <c r="L20" s="127" t="s">
        <v>67</v>
      </c>
      <c r="M20" s="128"/>
      <c r="N20" s="129" t="s">
        <v>72</v>
      </c>
      <c r="O20" s="129"/>
      <c r="P20" s="129"/>
      <c r="Q20" s="129"/>
      <c r="R20" s="129"/>
      <c r="S20" s="129"/>
      <c r="T20" s="129"/>
      <c r="U20" s="130" t="s">
        <v>71</v>
      </c>
      <c r="V20" s="129"/>
      <c r="W20" s="129"/>
      <c r="X20" s="129"/>
      <c r="Y20" s="129"/>
      <c r="Z20" s="129"/>
      <c r="AA20" s="129"/>
      <c r="AB20" s="130"/>
      <c r="AC20" s="131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1" t="s">
        <v>21</v>
      </c>
      <c r="C22" s="1"/>
      <c r="D22" s="55" t="s">
        <v>29</v>
      </c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2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s="48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1"/>
      <c r="AE36" s="7"/>
      <c r="AF36" s="7"/>
      <c r="AG36" s="7"/>
      <c r="AH36" s="7"/>
      <c r="AI36" s="7"/>
    </row>
    <row r="37" spans="1:35" s="4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1"/>
      <c r="AE37" s="7"/>
      <c r="AF37" s="7"/>
      <c r="AG37" s="7"/>
      <c r="AH37" s="7"/>
      <c r="AI37" s="7"/>
    </row>
    <row r="38" spans="1:35" s="4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1"/>
      <c r="AE38" s="7"/>
      <c r="AF38" s="7"/>
      <c r="AG38" s="7"/>
      <c r="AH38" s="7"/>
      <c r="AI38" s="7"/>
    </row>
    <row r="39" spans="1:35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1"/>
      <c r="AE39" s="7"/>
      <c r="AF39" s="7"/>
      <c r="AG39" s="7"/>
      <c r="AH39" s="7"/>
      <c r="AI39" s="7"/>
    </row>
    <row r="40" spans="1:35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  <c r="AE40" s="7"/>
      <c r="AF40" s="7"/>
      <c r="AG40" s="7"/>
      <c r="AH40" s="7"/>
      <c r="AI40" s="7"/>
    </row>
    <row r="41" spans="1:35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1"/>
      <c r="AE41" s="7"/>
      <c r="AF41" s="7"/>
      <c r="AG41" s="7"/>
      <c r="AH41" s="7"/>
      <c r="AI41" s="7"/>
    </row>
    <row r="42" spans="1:35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  <c r="AE42" s="7"/>
      <c r="AF42" s="7"/>
      <c r="AG42" s="7"/>
      <c r="AH42" s="7"/>
      <c r="AI42" s="7"/>
    </row>
    <row r="43" spans="1:35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  <c r="AE43" s="7"/>
      <c r="AF43" s="7"/>
      <c r="AG43" s="7"/>
      <c r="AH43" s="7"/>
      <c r="AI43" s="7"/>
    </row>
    <row r="44" spans="1:35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7"/>
      <c r="AE44" s="48"/>
      <c r="AF44" s="48"/>
      <c r="AG44" s="48"/>
      <c r="AH44" s="48"/>
      <c r="AI44" s="48"/>
    </row>
    <row r="45" spans="1:35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  <c r="AE45" s="48"/>
      <c r="AF45" s="48"/>
      <c r="AG45" s="48"/>
      <c r="AH45" s="48"/>
      <c r="AI45" s="48"/>
    </row>
    <row r="46" spans="1:35" ht="15" customHeight="1" x14ac:dyDescent="0.25">
      <c r="A46" s="49"/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7"/>
    </row>
    <row r="47" spans="1:35" ht="15" customHeight="1" x14ac:dyDescent="0.25">
      <c r="A47" s="49"/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7"/>
    </row>
    <row r="48" spans="1:35" ht="15" customHeight="1" x14ac:dyDescent="0.25">
      <c r="A48" s="49"/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7"/>
    </row>
    <row r="49" spans="1:30" ht="15" customHeight="1" x14ac:dyDescent="0.25">
      <c r="A49" s="49"/>
      <c r="B49" s="1"/>
      <c r="C49" s="7"/>
      <c r="D49" s="7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7"/>
    </row>
    <row r="50" spans="1:30" ht="15" customHeight="1" x14ac:dyDescent="0.25">
      <c r="A50" s="49"/>
      <c r="B50" s="1"/>
      <c r="C50" s="1"/>
      <c r="D50" s="1"/>
      <c r="E50" s="1"/>
      <c r="F50" s="1"/>
      <c r="G50" s="1"/>
      <c r="H50" s="1"/>
      <c r="I50" s="1"/>
      <c r="J50" s="1"/>
      <c r="K50" s="22"/>
      <c r="L50" s="7"/>
      <c r="M50" s="7"/>
      <c r="N50" s="7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7"/>
    </row>
    <row r="51" spans="1:30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7"/>
      <c r="M51" s="7"/>
      <c r="N51" s="7"/>
      <c r="O51" s="2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0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22"/>
      <c r="L52" s="7"/>
      <c r="M52" s="7"/>
      <c r="N52" s="7"/>
      <c r="O52" s="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30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22"/>
      <c r="L53" s="7"/>
      <c r="M53" s="7"/>
      <c r="N53" s="7"/>
      <c r="O53" s="22"/>
      <c r="P53" s="1"/>
      <c r="Q53" s="1"/>
      <c r="R53" s="1"/>
      <c r="S53" s="1"/>
      <c r="T53" s="22"/>
      <c r="U53" s="47"/>
      <c r="V53" s="1"/>
      <c r="W53" s="1"/>
      <c r="X53" s="1"/>
      <c r="Y53" s="1"/>
      <c r="Z53" s="1"/>
      <c r="AA53" s="1"/>
      <c r="AB53" s="1"/>
      <c r="AC53" s="1"/>
    </row>
    <row r="54" spans="1:30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22"/>
      <c r="L54" s="7"/>
      <c r="M54" s="7"/>
      <c r="N54" s="7"/>
      <c r="O54" s="22"/>
      <c r="P54" s="1"/>
      <c r="Q54" s="1"/>
      <c r="R54" s="1"/>
      <c r="S54" s="1"/>
      <c r="T54" s="22"/>
      <c r="U54" s="47"/>
      <c r="V54" s="1"/>
      <c r="W54" s="1"/>
      <c r="X54" s="1"/>
      <c r="Y54" s="1"/>
      <c r="Z54" s="1"/>
      <c r="AA54" s="1"/>
      <c r="AB54" s="1"/>
      <c r="AC54" s="1"/>
    </row>
    <row r="55" spans="1:30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22"/>
      <c r="L55" s="7"/>
      <c r="M55" s="7"/>
      <c r="N55" s="7"/>
      <c r="O55" s="22"/>
      <c r="P55" s="1"/>
      <c r="Q55" s="1"/>
      <c r="R55" s="1"/>
      <c r="S55" s="1"/>
      <c r="T55" s="22"/>
      <c r="U55" s="47"/>
      <c r="V55" s="1"/>
      <c r="W55" s="1"/>
      <c r="X55" s="1"/>
      <c r="Y55" s="1"/>
      <c r="Z55" s="1"/>
      <c r="AA55" s="1"/>
      <c r="AB55" s="1"/>
      <c r="AC55" s="1"/>
    </row>
    <row r="56" spans="1:30" ht="15" customHeight="1" x14ac:dyDescent="0.25">
      <c r="L56" s="7"/>
      <c r="M56" s="7"/>
      <c r="N56" s="7"/>
      <c r="O56" s="22"/>
    </row>
    <row r="57" spans="1:30" ht="15" customHeight="1" x14ac:dyDescent="0.25">
      <c r="L57" s="7"/>
      <c r="M57" s="7"/>
      <c r="N57" s="7"/>
      <c r="O57" s="22"/>
    </row>
    <row r="58" spans="1:30" ht="15" customHeight="1" x14ac:dyDescent="0.25">
      <c r="L58" s="7"/>
      <c r="M58" s="7"/>
      <c r="N58" s="7"/>
      <c r="O58" s="22"/>
    </row>
    <row r="59" spans="1:30" ht="15" customHeight="1" x14ac:dyDescent="0.25">
      <c r="L59" s="7"/>
      <c r="M59" s="7"/>
      <c r="N59" s="7"/>
      <c r="O59" s="22"/>
    </row>
    <row r="60" spans="1:30" ht="15" customHeight="1" x14ac:dyDescent="0.25">
      <c r="L60" s="7"/>
      <c r="M60" s="7"/>
      <c r="N60" s="7"/>
      <c r="O60" s="22"/>
    </row>
    <row r="61" spans="1:30" ht="15" customHeight="1" x14ac:dyDescent="0.25">
      <c r="L61" s="7"/>
      <c r="M61" s="7"/>
      <c r="N61" s="7"/>
      <c r="O61" s="22"/>
    </row>
    <row r="62" spans="1:30" ht="15" customHeight="1" x14ac:dyDescent="0.25">
      <c r="L62" s="7"/>
      <c r="M62" s="7"/>
      <c r="N62" s="7"/>
      <c r="O62" s="22"/>
    </row>
    <row r="63" spans="1:30" ht="15" customHeight="1" x14ac:dyDescent="0.25">
      <c r="L63" s="7"/>
      <c r="M63" s="7"/>
      <c r="N63" s="7"/>
      <c r="O63" s="22"/>
    </row>
    <row r="64" spans="1:30" ht="15" customHeight="1" x14ac:dyDescent="0.25">
      <c r="L64" s="7"/>
      <c r="M64" s="7"/>
      <c r="N64" s="7"/>
      <c r="O64" s="22"/>
    </row>
    <row r="65" spans="12:15" ht="15" customHeight="1" x14ac:dyDescent="0.25">
      <c r="L65" s="7"/>
      <c r="M65" s="7"/>
      <c r="N65" s="7"/>
      <c r="O65" s="22"/>
    </row>
    <row r="66" spans="12:15" ht="15" customHeight="1" x14ac:dyDescent="0.25">
      <c r="L66" s="7"/>
      <c r="M66" s="7"/>
      <c r="N66" s="7"/>
      <c r="O66" s="22"/>
    </row>
    <row r="67" spans="12:15" ht="15" customHeight="1" x14ac:dyDescent="0.25">
      <c r="L67" s="7"/>
      <c r="M67" s="7"/>
      <c r="N67" s="7"/>
      <c r="O67" s="22"/>
    </row>
    <row r="68" spans="12:15" ht="15" customHeight="1" x14ac:dyDescent="0.25">
      <c r="L68" s="7"/>
      <c r="M68" s="7"/>
      <c r="N68" s="7"/>
      <c r="O68" s="22"/>
    </row>
    <row r="69" spans="12:15" ht="15" customHeight="1" x14ac:dyDescent="0.25">
      <c r="L69" s="7"/>
      <c r="M69" s="7"/>
      <c r="N69" s="7"/>
      <c r="O69" s="22"/>
    </row>
    <row r="70" spans="12:15" ht="15" customHeight="1" x14ac:dyDescent="0.25">
      <c r="L70" s="7"/>
      <c r="M70" s="7"/>
      <c r="N70" s="7"/>
      <c r="O70" s="22"/>
    </row>
    <row r="71" spans="12:15" ht="15" customHeight="1" x14ac:dyDescent="0.25">
      <c r="L71" s="7"/>
      <c r="M71" s="7"/>
      <c r="N71" s="7"/>
      <c r="O71" s="22"/>
    </row>
    <row r="72" spans="12:15" ht="15" customHeight="1" x14ac:dyDescent="0.25">
      <c r="L72" s="7"/>
      <c r="M72" s="7"/>
      <c r="N72" s="7"/>
      <c r="O72" s="22"/>
    </row>
    <row r="73" spans="12:15" ht="15" customHeight="1" x14ac:dyDescent="0.25">
      <c r="L73" s="7"/>
      <c r="M73" s="7"/>
      <c r="N73" s="7"/>
      <c r="O73" s="22"/>
    </row>
    <row r="74" spans="12:15" ht="15" customHeight="1" x14ac:dyDescent="0.25">
      <c r="L74" s="7"/>
      <c r="M74" s="7"/>
      <c r="N74" s="7"/>
      <c r="O74" s="22"/>
    </row>
    <row r="75" spans="12:15" ht="15" customHeight="1" x14ac:dyDescent="0.25">
      <c r="L75" s="7"/>
      <c r="M75" s="7"/>
      <c r="N75" s="7"/>
      <c r="O75" s="22"/>
    </row>
    <row r="76" spans="12:15" ht="15" customHeight="1" x14ac:dyDescent="0.25">
      <c r="L76" s="7"/>
      <c r="M76" s="7"/>
      <c r="N76" s="7"/>
      <c r="O76" s="22"/>
    </row>
    <row r="77" spans="12:15" ht="15" customHeight="1" x14ac:dyDescent="0.25">
      <c r="L77" s="7"/>
      <c r="M77" s="7"/>
      <c r="N77" s="7"/>
      <c r="O77" s="22"/>
    </row>
    <row r="78" spans="12:15" ht="15" customHeight="1" x14ac:dyDescent="0.25">
      <c r="L78" s="7"/>
      <c r="M78" s="7"/>
      <c r="N78" s="7"/>
      <c r="O78" s="22"/>
    </row>
    <row r="79" spans="12:15" ht="15" customHeight="1" x14ac:dyDescent="0.25">
      <c r="L79" s="7"/>
      <c r="M79" s="7"/>
      <c r="N79" s="7"/>
      <c r="O79" s="22"/>
    </row>
    <row r="80" spans="12:15" ht="15" customHeight="1" x14ac:dyDescent="0.25">
      <c r="L80" s="7"/>
      <c r="M80" s="7"/>
      <c r="N80" s="7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  <c r="O82" s="22"/>
    </row>
    <row r="83" spans="12:15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5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6.140625" style="97" customWidth="1"/>
    <col min="3" max="3" width="18.85546875" style="98" customWidth="1"/>
    <col min="4" max="4" width="10" style="99" customWidth="1"/>
    <col min="5" max="5" width="7.85546875" style="99" customWidth="1"/>
    <col min="6" max="6" width="0.7109375" style="31" customWidth="1"/>
    <col min="7" max="16" width="5.28515625" style="98" customWidth="1"/>
    <col min="17" max="21" width="6.7109375" style="98" customWidth="1"/>
    <col min="22" max="22" width="11" style="98" customWidth="1"/>
    <col min="23" max="23" width="21.5703125" style="98" customWidth="1"/>
    <col min="24" max="24" width="10.7109375" style="98" customWidth="1"/>
    <col min="25" max="25" width="26" style="23" customWidth="1"/>
    <col min="26" max="26" width="9.140625" style="23"/>
  </cols>
  <sheetData>
    <row r="1" spans="1:26" ht="18.75" x14ac:dyDescent="0.3">
      <c r="A1" s="7"/>
      <c r="B1" s="103" t="s">
        <v>32</v>
      </c>
      <c r="C1" s="56"/>
      <c r="D1" s="57"/>
      <c r="E1" s="57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22"/>
      <c r="Z1" s="22"/>
    </row>
    <row r="2" spans="1:26" ht="15.75" x14ac:dyDescent="0.25">
      <c r="A2" s="7"/>
      <c r="B2" s="58" t="s">
        <v>23</v>
      </c>
      <c r="C2" s="59"/>
      <c r="D2" s="60"/>
      <c r="E2" s="60"/>
      <c r="F2" s="61"/>
      <c r="G2" s="6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2"/>
      <c r="Z2" s="22"/>
    </row>
    <row r="3" spans="1:26" ht="14.25" x14ac:dyDescent="0.2">
      <c r="A3" s="21"/>
      <c r="B3" s="62" t="s">
        <v>33</v>
      </c>
      <c r="C3" s="20" t="s">
        <v>34</v>
      </c>
      <c r="D3" s="63" t="s">
        <v>35</v>
      </c>
      <c r="E3" s="64" t="s">
        <v>1</v>
      </c>
      <c r="F3" s="22"/>
      <c r="G3" s="65" t="s">
        <v>36</v>
      </c>
      <c r="H3" s="66" t="s">
        <v>37</v>
      </c>
      <c r="I3" s="66" t="s">
        <v>19</v>
      </c>
      <c r="J3" s="16" t="s">
        <v>38</v>
      </c>
      <c r="K3" s="67" t="s">
        <v>39</v>
      </c>
      <c r="L3" s="67" t="s">
        <v>73</v>
      </c>
      <c r="M3" s="65" t="s">
        <v>40</v>
      </c>
      <c r="N3" s="65" t="s">
        <v>18</v>
      </c>
      <c r="O3" s="66" t="s">
        <v>41</v>
      </c>
      <c r="P3" s="65" t="s">
        <v>37</v>
      </c>
      <c r="Q3" s="65" t="s">
        <v>3</v>
      </c>
      <c r="R3" s="65">
        <v>1</v>
      </c>
      <c r="S3" s="65">
        <v>2</v>
      </c>
      <c r="T3" s="65">
        <v>3</v>
      </c>
      <c r="U3" s="65" t="s">
        <v>42</v>
      </c>
      <c r="V3" s="16" t="s">
        <v>43</v>
      </c>
      <c r="W3" s="15" t="s">
        <v>44</v>
      </c>
      <c r="X3" s="15" t="s">
        <v>45</v>
      </c>
      <c r="Y3" s="22"/>
      <c r="Z3" s="22"/>
    </row>
    <row r="4" spans="1:26" ht="14.25" x14ac:dyDescent="0.2">
      <c r="A4" s="21"/>
      <c r="B4" s="104" t="s">
        <v>48</v>
      </c>
      <c r="C4" s="105" t="s">
        <v>49</v>
      </c>
      <c r="D4" s="106" t="s">
        <v>46</v>
      </c>
      <c r="E4" s="107" t="s">
        <v>25</v>
      </c>
      <c r="F4" s="108"/>
      <c r="G4" s="109"/>
      <c r="H4" s="110"/>
      <c r="I4" s="110">
        <v>1</v>
      </c>
      <c r="J4" s="111" t="s">
        <v>50</v>
      </c>
      <c r="K4" s="111"/>
      <c r="L4" s="70"/>
      <c r="M4" s="111">
        <v>1</v>
      </c>
      <c r="N4" s="109"/>
      <c r="O4" s="110"/>
      <c r="P4" s="110"/>
      <c r="Q4" s="112"/>
      <c r="R4" s="112"/>
      <c r="S4" s="112"/>
      <c r="T4" s="112"/>
      <c r="U4" s="112"/>
      <c r="V4" s="113"/>
      <c r="W4" s="114" t="s">
        <v>51</v>
      </c>
      <c r="X4" s="115" t="s">
        <v>52</v>
      </c>
      <c r="Y4" s="22"/>
      <c r="Z4" s="22"/>
    </row>
    <row r="5" spans="1:26" ht="14.25" x14ac:dyDescent="0.2">
      <c r="A5" s="21"/>
      <c r="B5" s="104" t="s">
        <v>53</v>
      </c>
      <c r="C5" s="105" t="s">
        <v>54</v>
      </c>
      <c r="D5" s="68" t="s">
        <v>46</v>
      </c>
      <c r="E5" s="116" t="s">
        <v>25</v>
      </c>
      <c r="F5" s="108"/>
      <c r="G5" s="69"/>
      <c r="H5" s="69"/>
      <c r="I5" s="69">
        <v>1</v>
      </c>
      <c r="J5" s="69" t="s">
        <v>55</v>
      </c>
      <c r="K5" s="69">
        <v>6</v>
      </c>
      <c r="L5" s="69" t="s">
        <v>74</v>
      </c>
      <c r="M5" s="69">
        <v>1</v>
      </c>
      <c r="N5" s="69"/>
      <c r="O5" s="110"/>
      <c r="P5" s="110">
        <v>1</v>
      </c>
      <c r="Q5" s="112"/>
      <c r="R5" s="112"/>
      <c r="S5" s="112"/>
      <c r="T5" s="112"/>
      <c r="U5" s="112"/>
      <c r="V5" s="113"/>
      <c r="W5" s="114" t="s">
        <v>51</v>
      </c>
      <c r="X5" s="115" t="s">
        <v>75</v>
      </c>
      <c r="Y5" s="22"/>
      <c r="Z5" s="22"/>
    </row>
    <row r="6" spans="1:26" ht="14.25" x14ac:dyDescent="0.2">
      <c r="A6" s="21"/>
      <c r="B6" s="104" t="s">
        <v>56</v>
      </c>
      <c r="C6" s="105" t="s">
        <v>57</v>
      </c>
      <c r="D6" s="68" t="s">
        <v>46</v>
      </c>
      <c r="E6" s="116" t="s">
        <v>25</v>
      </c>
      <c r="F6" s="108"/>
      <c r="G6" s="69"/>
      <c r="H6" s="69">
        <v>1</v>
      </c>
      <c r="I6" s="69"/>
      <c r="J6" s="69" t="s">
        <v>55</v>
      </c>
      <c r="K6" s="69">
        <v>5</v>
      </c>
      <c r="L6" s="69"/>
      <c r="M6" s="69">
        <v>1</v>
      </c>
      <c r="N6" s="69"/>
      <c r="O6" s="110"/>
      <c r="P6" s="110"/>
      <c r="Q6" s="112"/>
      <c r="R6" s="112"/>
      <c r="S6" s="112"/>
      <c r="T6" s="112"/>
      <c r="U6" s="112"/>
      <c r="V6" s="113"/>
      <c r="W6" s="114" t="s">
        <v>58</v>
      </c>
      <c r="X6" s="115" t="s">
        <v>59</v>
      </c>
      <c r="Y6" s="22"/>
      <c r="Z6" s="22"/>
    </row>
    <row r="7" spans="1:26" ht="14.25" x14ac:dyDescent="0.2">
      <c r="A7" s="21"/>
      <c r="B7" s="104" t="s">
        <v>60</v>
      </c>
      <c r="C7" s="105" t="s">
        <v>61</v>
      </c>
      <c r="D7" s="68" t="s">
        <v>46</v>
      </c>
      <c r="E7" s="116" t="s">
        <v>25</v>
      </c>
      <c r="F7" s="108"/>
      <c r="G7" s="69"/>
      <c r="H7" s="69"/>
      <c r="I7" s="69">
        <v>1</v>
      </c>
      <c r="J7" s="69" t="s">
        <v>62</v>
      </c>
      <c r="K7" s="69"/>
      <c r="L7" s="69"/>
      <c r="M7" s="69">
        <v>1</v>
      </c>
      <c r="N7" s="69"/>
      <c r="O7" s="110"/>
      <c r="P7" s="110"/>
      <c r="Q7" s="112"/>
      <c r="R7" s="112"/>
      <c r="S7" s="112"/>
      <c r="T7" s="112"/>
      <c r="U7" s="112"/>
      <c r="V7" s="113"/>
      <c r="W7" s="114" t="s">
        <v>58</v>
      </c>
      <c r="X7" s="115" t="s">
        <v>76</v>
      </c>
      <c r="Y7" s="22"/>
      <c r="Z7" s="22"/>
    </row>
    <row r="8" spans="1:26" ht="14.25" x14ac:dyDescent="0.2">
      <c r="A8" s="7"/>
      <c r="B8" s="71" t="s">
        <v>5</v>
      </c>
      <c r="C8" s="72"/>
      <c r="D8" s="73"/>
      <c r="E8" s="74"/>
      <c r="F8" s="75"/>
      <c r="G8" s="76"/>
      <c r="H8" s="76">
        <f>SUM(H4:H7)</f>
        <v>1</v>
      </c>
      <c r="I8" s="76">
        <f>SUM(I4:I7)</f>
        <v>3</v>
      </c>
      <c r="J8" s="72"/>
      <c r="K8" s="72"/>
      <c r="L8" s="72"/>
      <c r="M8" s="76">
        <f t="shared" ref="M8:P8" si="0">SUM(M4:M7)</f>
        <v>4</v>
      </c>
      <c r="N8" s="76"/>
      <c r="O8" s="76"/>
      <c r="P8" s="76">
        <f t="shared" si="0"/>
        <v>1</v>
      </c>
      <c r="Q8" s="76"/>
      <c r="R8" s="76"/>
      <c r="S8" s="76"/>
      <c r="T8" s="76"/>
      <c r="U8" s="76"/>
      <c r="V8" s="77"/>
      <c r="W8" s="78"/>
      <c r="X8" s="79"/>
      <c r="Y8" s="22"/>
      <c r="Z8" s="22"/>
    </row>
    <row r="9" spans="1:26" x14ac:dyDescent="0.25">
      <c r="A9" s="21"/>
      <c r="B9" s="81" t="s">
        <v>47</v>
      </c>
      <c r="C9" s="82"/>
      <c r="D9" s="83"/>
      <c r="E9" s="83"/>
      <c r="F9" s="84"/>
      <c r="G9" s="85"/>
      <c r="H9" s="86"/>
      <c r="I9" s="83"/>
      <c r="J9" s="86"/>
      <c r="K9" s="87"/>
      <c r="L9" s="86"/>
      <c r="M9" s="87"/>
      <c r="N9" s="87"/>
      <c r="O9" s="87"/>
      <c r="P9" s="87"/>
      <c r="Q9" s="87"/>
      <c r="R9" s="82"/>
      <c r="S9" s="87"/>
      <c r="T9" s="87"/>
      <c r="U9" s="87"/>
      <c r="V9" s="82"/>
      <c r="W9" s="87"/>
      <c r="X9" s="88"/>
      <c r="Y9" s="80"/>
      <c r="Z9" s="55"/>
    </row>
    <row r="10" spans="1:26" x14ac:dyDescent="0.25">
      <c r="A10" s="21"/>
      <c r="B10" s="89"/>
      <c r="C10" s="90"/>
      <c r="D10" s="91"/>
      <c r="E10" s="92"/>
      <c r="F10" s="92"/>
      <c r="G10" s="93"/>
      <c r="H10" s="94"/>
      <c r="I10" s="90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"/>
      <c r="Z10" s="1"/>
    </row>
    <row r="11" spans="1:26" x14ac:dyDescent="0.25">
      <c r="A11" s="21"/>
      <c r="B11" s="55"/>
      <c r="C11" s="1"/>
      <c r="D11" s="55"/>
      <c r="E11" s="96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5"/>
      <c r="X11" s="1"/>
      <c r="Y11" s="80"/>
      <c r="Z11" s="80"/>
    </row>
    <row r="12" spans="1:26" x14ac:dyDescent="0.25">
      <c r="A12" s="21"/>
      <c r="B12" s="55"/>
      <c r="C12" s="1"/>
      <c r="D12" s="55"/>
      <c r="E12" s="55"/>
      <c r="F12" s="22"/>
      <c r="G12" s="1"/>
      <c r="H12" s="1"/>
      <c r="I12" s="1"/>
      <c r="J12" s="1"/>
      <c r="K12" s="22"/>
      <c r="L12" s="22"/>
      <c r="M12" s="22"/>
      <c r="N12" s="47"/>
      <c r="O12" s="47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1"/>
      <c r="B13" s="55"/>
      <c r="C13" s="1"/>
      <c r="D13" s="55"/>
      <c r="E13" s="55"/>
      <c r="F13" s="22"/>
      <c r="G13" s="1"/>
      <c r="H13" s="1"/>
      <c r="I13" s="1"/>
      <c r="J13" s="1"/>
      <c r="K13" s="22"/>
      <c r="L13" s="22"/>
      <c r="M13" s="22"/>
      <c r="N13" s="47"/>
      <c r="O13" s="47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1"/>
      <c r="B14" s="55"/>
      <c r="C14" s="1"/>
      <c r="D14" s="55"/>
      <c r="E14" s="55"/>
      <c r="F14" s="22"/>
      <c r="G14" s="1"/>
      <c r="H14" s="1"/>
      <c r="I14" s="1"/>
      <c r="J14" s="1"/>
      <c r="K14" s="22"/>
      <c r="L14" s="22"/>
      <c r="M14" s="22"/>
      <c r="N14" s="47"/>
      <c r="O14" s="47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21"/>
      <c r="B15" s="55"/>
      <c r="C15" s="1"/>
      <c r="D15" s="55"/>
      <c r="E15" s="55"/>
      <c r="F15" s="22"/>
      <c r="G15" s="1"/>
      <c r="H15" s="1"/>
      <c r="I15" s="1"/>
      <c r="J15" s="1"/>
      <c r="K15" s="22"/>
      <c r="L15" s="22"/>
      <c r="M15" s="22"/>
      <c r="N15" s="47"/>
      <c r="O15" s="47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1"/>
      <c r="B16" s="55"/>
      <c r="C16" s="1"/>
      <c r="D16" s="55"/>
      <c r="E16" s="55"/>
      <c r="F16" s="22"/>
      <c r="G16" s="1"/>
      <c r="H16" s="1"/>
      <c r="I16" s="1"/>
      <c r="J16" s="1"/>
      <c r="K16" s="22"/>
      <c r="L16" s="22"/>
      <c r="M16" s="22"/>
      <c r="N16" s="47"/>
      <c r="O16" s="47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1"/>
      <c r="B17" s="55"/>
      <c r="C17" s="1"/>
      <c r="D17" s="55"/>
      <c r="E17" s="55"/>
      <c r="F17" s="22"/>
      <c r="G17" s="1"/>
      <c r="H17" s="1"/>
      <c r="I17" s="1"/>
      <c r="J17" s="1"/>
      <c r="K17" s="22"/>
      <c r="L17" s="22"/>
      <c r="M17" s="22"/>
      <c r="N17" s="47"/>
      <c r="O17" s="4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1"/>
      <c r="B18" s="55"/>
      <c r="C18" s="1"/>
      <c r="D18" s="55"/>
      <c r="E18" s="55"/>
      <c r="F18" s="22"/>
      <c r="G18" s="1"/>
      <c r="H18" s="1"/>
      <c r="I18" s="1"/>
      <c r="J18" s="1"/>
      <c r="K18" s="22"/>
      <c r="L18" s="22"/>
      <c r="M18" s="22"/>
      <c r="N18" s="47"/>
      <c r="O18" s="47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1"/>
      <c r="B19" s="55"/>
      <c r="C19" s="1"/>
      <c r="D19" s="55"/>
      <c r="E19" s="55"/>
      <c r="F19" s="22"/>
      <c r="G19" s="1"/>
      <c r="H19" s="1"/>
      <c r="I19" s="1"/>
      <c r="J19" s="1"/>
      <c r="K19" s="22"/>
      <c r="L19" s="22"/>
      <c r="M19" s="22"/>
      <c r="N19" s="47"/>
      <c r="O19" s="47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1"/>
      <c r="B20" s="55"/>
      <c r="C20" s="1"/>
      <c r="D20" s="55"/>
      <c r="E20" s="55"/>
      <c r="F20" s="22"/>
      <c r="G20" s="1"/>
      <c r="H20" s="1"/>
      <c r="I20" s="1"/>
      <c r="J20" s="1"/>
      <c r="K20" s="22"/>
      <c r="L20" s="22"/>
      <c r="M20" s="22"/>
      <c r="N20" s="47"/>
      <c r="O20" s="47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1"/>
      <c r="B21" s="55"/>
      <c r="C21" s="1"/>
      <c r="D21" s="55"/>
      <c r="E21" s="55"/>
      <c r="F21" s="22"/>
      <c r="G21" s="1"/>
      <c r="H21" s="1"/>
      <c r="I21" s="1"/>
      <c r="J21" s="1"/>
      <c r="K21" s="22"/>
      <c r="L21" s="22"/>
      <c r="M21" s="22"/>
      <c r="N21" s="47"/>
      <c r="O21" s="47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1"/>
      <c r="B22" s="55"/>
      <c r="C22" s="1"/>
      <c r="D22" s="55"/>
      <c r="E22" s="55"/>
      <c r="F22" s="22"/>
      <c r="G22" s="1"/>
      <c r="H22" s="1"/>
      <c r="I22" s="1"/>
      <c r="J22" s="1"/>
      <c r="K22" s="22"/>
      <c r="L22" s="22"/>
      <c r="M22" s="22"/>
      <c r="N22" s="47"/>
      <c r="O22" s="47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1"/>
      <c r="B23" s="55"/>
      <c r="C23" s="1"/>
      <c r="D23" s="55"/>
      <c r="E23" s="55"/>
      <c r="F23" s="22"/>
      <c r="G23" s="1"/>
      <c r="H23" s="1"/>
      <c r="I23" s="1"/>
      <c r="J23" s="1"/>
      <c r="K23" s="22"/>
      <c r="L23" s="22"/>
      <c r="M23" s="22"/>
      <c r="N23" s="47"/>
      <c r="O23" s="47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21"/>
      <c r="B24" s="55"/>
      <c r="C24" s="1"/>
      <c r="D24" s="55"/>
      <c r="E24" s="55"/>
      <c r="F24" s="22"/>
      <c r="G24" s="1"/>
      <c r="H24" s="1"/>
      <c r="I24" s="1"/>
      <c r="J24" s="1"/>
      <c r="K24" s="22"/>
      <c r="L24" s="22"/>
      <c r="M24" s="22"/>
      <c r="N24" s="47"/>
      <c r="O24" s="47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1"/>
      <c r="B25" s="55"/>
      <c r="C25" s="1"/>
      <c r="D25" s="55"/>
      <c r="E25" s="55"/>
      <c r="F25" s="22"/>
      <c r="G25" s="1"/>
      <c r="H25" s="1"/>
      <c r="I25" s="1"/>
      <c r="J25" s="1"/>
      <c r="K25" s="22"/>
      <c r="L25" s="22"/>
      <c r="M25" s="22"/>
      <c r="N25" s="47"/>
      <c r="O25" s="47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1"/>
      <c r="B26" s="55"/>
      <c r="C26" s="1"/>
      <c r="D26" s="55"/>
      <c r="E26" s="55"/>
      <c r="F26" s="22"/>
      <c r="G26" s="1"/>
      <c r="H26" s="1"/>
      <c r="I26" s="1"/>
      <c r="J26" s="1"/>
      <c r="K26" s="22"/>
      <c r="L26" s="22"/>
      <c r="M26" s="22"/>
      <c r="N26" s="47"/>
      <c r="O26" s="47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1"/>
      <c r="B27" s="55"/>
      <c r="C27" s="1"/>
      <c r="D27" s="55"/>
      <c r="E27" s="55"/>
      <c r="F27" s="22"/>
      <c r="G27" s="1"/>
      <c r="H27" s="1"/>
      <c r="I27" s="1"/>
      <c r="J27" s="1"/>
      <c r="K27" s="22"/>
      <c r="L27" s="22"/>
      <c r="M27" s="22"/>
      <c r="N27" s="47"/>
      <c r="O27" s="47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1"/>
      <c r="B28" s="55"/>
      <c r="C28" s="1"/>
      <c r="D28" s="55"/>
      <c r="E28" s="55"/>
      <c r="F28" s="22"/>
      <c r="G28" s="1"/>
      <c r="H28" s="1"/>
      <c r="I28" s="1"/>
      <c r="J28" s="1"/>
      <c r="K28" s="22"/>
      <c r="L28" s="22"/>
      <c r="M28" s="22"/>
      <c r="N28" s="47"/>
      <c r="O28" s="47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1"/>
      <c r="B29" s="55"/>
      <c r="C29" s="1"/>
      <c r="D29" s="55"/>
      <c r="E29" s="55"/>
      <c r="F29" s="22"/>
      <c r="G29" s="1"/>
      <c r="H29" s="1"/>
      <c r="I29" s="1"/>
      <c r="J29" s="1"/>
      <c r="K29" s="22"/>
      <c r="L29" s="22"/>
      <c r="M29" s="22"/>
      <c r="N29" s="47"/>
      <c r="O29" s="47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55"/>
      <c r="C30" s="1"/>
      <c r="D30" s="55"/>
      <c r="E30" s="55"/>
      <c r="F30" s="22"/>
      <c r="G30" s="1"/>
      <c r="H30" s="1"/>
      <c r="I30" s="1"/>
      <c r="J30" s="1"/>
      <c r="K30" s="22"/>
      <c r="L30" s="22"/>
      <c r="M30" s="22"/>
      <c r="N30" s="47"/>
      <c r="O30" s="47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1"/>
      <c r="B31" s="55"/>
      <c r="C31" s="1"/>
      <c r="D31" s="55"/>
      <c r="E31" s="55"/>
      <c r="F31" s="22"/>
      <c r="G31" s="1"/>
      <c r="H31" s="1"/>
      <c r="I31" s="1"/>
      <c r="J31" s="1"/>
      <c r="K31" s="22"/>
      <c r="L31" s="22"/>
      <c r="M31" s="22"/>
      <c r="N31" s="47"/>
      <c r="O31" s="47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1"/>
      <c r="B32" s="55"/>
      <c r="C32" s="1"/>
      <c r="D32" s="55"/>
      <c r="E32" s="55"/>
      <c r="F32" s="22"/>
      <c r="G32" s="1"/>
      <c r="H32" s="1"/>
      <c r="I32" s="1"/>
      <c r="J32" s="1"/>
      <c r="K32" s="22"/>
      <c r="L32" s="22"/>
      <c r="M32" s="22"/>
      <c r="N32" s="47"/>
      <c r="O32" s="47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1"/>
      <c r="B33" s="55"/>
      <c r="C33" s="1"/>
      <c r="D33" s="55"/>
      <c r="E33" s="55"/>
      <c r="F33" s="22"/>
      <c r="G33" s="1"/>
      <c r="H33" s="1"/>
      <c r="I33" s="1"/>
      <c r="J33" s="1"/>
      <c r="K33" s="22"/>
      <c r="L33" s="22"/>
      <c r="M33" s="22"/>
      <c r="N33" s="47"/>
      <c r="O33" s="47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1"/>
      <c r="B34" s="55"/>
      <c r="C34" s="1"/>
      <c r="D34" s="55"/>
      <c r="E34" s="55"/>
      <c r="F34" s="22"/>
      <c r="G34" s="1"/>
      <c r="H34" s="1"/>
      <c r="I34" s="1"/>
      <c r="J34" s="1"/>
      <c r="K34" s="22"/>
      <c r="L34" s="22"/>
      <c r="M34" s="22"/>
      <c r="N34" s="47"/>
      <c r="O34" s="47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1"/>
      <c r="B35" s="55"/>
      <c r="C35" s="1"/>
      <c r="D35" s="55"/>
      <c r="E35" s="55"/>
      <c r="F35" s="22"/>
      <c r="G35" s="1"/>
      <c r="H35" s="1"/>
      <c r="I35" s="1"/>
      <c r="J35" s="1"/>
      <c r="K35" s="22"/>
      <c r="L35" s="22"/>
      <c r="M35" s="22"/>
      <c r="N35" s="47"/>
      <c r="O35" s="47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1"/>
      <c r="B36" s="55"/>
      <c r="C36" s="1"/>
      <c r="D36" s="55"/>
      <c r="E36" s="55"/>
      <c r="F36" s="22"/>
      <c r="G36" s="1"/>
      <c r="H36" s="1"/>
      <c r="I36" s="1"/>
      <c r="J36" s="1"/>
      <c r="K36" s="22"/>
      <c r="L36" s="22"/>
      <c r="M36" s="22"/>
      <c r="N36" s="47"/>
      <c r="O36" s="47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1"/>
      <c r="B37" s="55"/>
      <c r="C37" s="1"/>
      <c r="D37" s="55"/>
      <c r="E37" s="55"/>
      <c r="F37" s="22"/>
      <c r="G37" s="1"/>
      <c r="H37" s="1"/>
      <c r="I37" s="1"/>
      <c r="J37" s="1"/>
      <c r="K37" s="22"/>
      <c r="L37" s="22"/>
      <c r="M37" s="22"/>
      <c r="N37" s="47"/>
      <c r="O37" s="47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1"/>
      <c r="B38" s="55"/>
      <c r="C38" s="1"/>
      <c r="D38" s="55"/>
      <c r="E38" s="55"/>
      <c r="F38" s="22"/>
      <c r="G38" s="1"/>
      <c r="H38" s="1"/>
      <c r="I38" s="1"/>
      <c r="J38" s="1"/>
      <c r="K38" s="22"/>
      <c r="L38" s="22"/>
      <c r="M38" s="22"/>
      <c r="N38" s="47"/>
      <c r="O38" s="47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1"/>
      <c r="B39" s="55"/>
      <c r="C39" s="1"/>
      <c r="D39" s="55"/>
      <c r="E39" s="55"/>
      <c r="F39" s="22"/>
      <c r="G39" s="1"/>
      <c r="H39" s="1"/>
      <c r="I39" s="1"/>
      <c r="J39" s="1"/>
      <c r="K39" s="22"/>
      <c r="L39" s="22"/>
      <c r="M39" s="22"/>
      <c r="N39" s="47"/>
      <c r="O39" s="47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1"/>
      <c r="B40" s="55"/>
      <c r="C40" s="1"/>
      <c r="D40" s="55"/>
      <c r="E40" s="55"/>
      <c r="F40" s="22"/>
      <c r="G40" s="1"/>
      <c r="H40" s="1"/>
      <c r="I40" s="1"/>
      <c r="J40" s="1"/>
      <c r="K40" s="22"/>
      <c r="L40" s="22"/>
      <c r="M40" s="22"/>
      <c r="N40" s="47"/>
      <c r="O40" s="47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1"/>
      <c r="B41" s="55"/>
      <c r="C41" s="1"/>
      <c r="D41" s="55"/>
      <c r="E41" s="55"/>
      <c r="F41" s="22"/>
      <c r="G41" s="1"/>
      <c r="H41" s="1"/>
      <c r="I41" s="1"/>
      <c r="J41" s="1"/>
      <c r="K41" s="22"/>
      <c r="L41" s="22"/>
      <c r="M41" s="22"/>
      <c r="N41" s="47"/>
      <c r="O41" s="47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1"/>
      <c r="B42" s="55"/>
      <c r="C42" s="1"/>
      <c r="D42" s="55"/>
      <c r="E42" s="55"/>
      <c r="F42" s="22"/>
      <c r="G42" s="1"/>
      <c r="H42" s="1"/>
      <c r="I42" s="1"/>
      <c r="J42" s="1"/>
      <c r="K42" s="22"/>
      <c r="L42" s="22"/>
      <c r="M42" s="22"/>
      <c r="N42" s="47"/>
      <c r="O42" s="47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21"/>
      <c r="B43" s="55"/>
      <c r="C43" s="1"/>
      <c r="D43" s="55"/>
      <c r="E43" s="55"/>
      <c r="F43" s="22"/>
      <c r="G43" s="1"/>
      <c r="H43" s="1"/>
      <c r="I43" s="1"/>
      <c r="J43" s="1"/>
      <c r="K43" s="22"/>
      <c r="L43" s="22"/>
      <c r="M43" s="22"/>
      <c r="N43" s="47"/>
      <c r="O43" s="47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25">
      <c r="A44" s="21"/>
      <c r="B44" s="55"/>
      <c r="C44" s="1"/>
      <c r="D44" s="55"/>
      <c r="E44" s="55"/>
      <c r="F44" s="22"/>
      <c r="G44" s="1"/>
      <c r="H44" s="1"/>
      <c r="I44" s="1"/>
      <c r="J44" s="1"/>
      <c r="K44" s="22"/>
      <c r="L44" s="22"/>
      <c r="M44" s="22"/>
      <c r="N44" s="47"/>
      <c r="O44" s="47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25">
      <c r="A45" s="21"/>
      <c r="B45" s="55"/>
      <c r="C45" s="1"/>
      <c r="D45" s="55"/>
      <c r="E45" s="55"/>
      <c r="F45" s="22"/>
      <c r="G45" s="1"/>
      <c r="H45" s="1"/>
      <c r="I45" s="1"/>
      <c r="J45" s="1"/>
      <c r="K45" s="22"/>
      <c r="L45" s="22"/>
      <c r="M45" s="22"/>
      <c r="N45" s="47"/>
      <c r="O45" s="47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2024-12-11T11:06:46Z</dcterms:modified>
</cp:coreProperties>
</file>